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355" windowHeight="7755"/>
  </bookViews>
  <sheets>
    <sheet name="Force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" i="1"/>
  <c r="K8"/>
  <c r="N8" s="1"/>
  <c r="L8"/>
  <c r="M8" s="1"/>
  <c r="K12"/>
  <c r="N12" s="1"/>
  <c r="L12"/>
  <c r="M12" s="1"/>
  <c r="K14"/>
  <c r="N14" s="1"/>
  <c r="L16"/>
  <c r="M16" s="1"/>
  <c r="L18"/>
  <c r="M18" s="1"/>
  <c r="L20"/>
  <c r="M20" s="1"/>
  <c r="L24"/>
  <c r="M24" s="1"/>
  <c r="L28"/>
  <c r="M28" s="1"/>
  <c r="L30"/>
  <c r="M30" s="1"/>
  <c r="L32"/>
  <c r="M32" s="1"/>
  <c r="L36"/>
  <c r="M36" s="1"/>
  <c r="L38"/>
  <c r="M38" s="1"/>
  <c r="L3"/>
  <c r="I7"/>
  <c r="K7" s="1"/>
  <c r="N7" s="1"/>
  <c r="J22"/>
  <c r="L22" s="1"/>
  <c r="M22" s="1"/>
  <c r="I23"/>
  <c r="K23" s="1"/>
  <c r="N23" s="1"/>
  <c r="I31"/>
  <c r="K31" s="1"/>
  <c r="N31" s="1"/>
  <c r="F4"/>
  <c r="J4" s="1"/>
  <c r="G4"/>
  <c r="H4"/>
  <c r="F5"/>
  <c r="J5" s="1"/>
  <c r="L5" s="1"/>
  <c r="M5" s="1"/>
  <c r="G5"/>
  <c r="H5"/>
  <c r="I5" s="1"/>
  <c r="K5" s="1"/>
  <c r="N5" s="1"/>
  <c r="F6"/>
  <c r="J6" s="1"/>
  <c r="G6"/>
  <c r="H6"/>
  <c r="I6" s="1"/>
  <c r="F7"/>
  <c r="J7" s="1"/>
  <c r="L7" s="1"/>
  <c r="M7" s="1"/>
  <c r="G7"/>
  <c r="H7"/>
  <c r="F8"/>
  <c r="J8" s="1"/>
  <c r="G8"/>
  <c r="H8"/>
  <c r="I8" s="1"/>
  <c r="F9"/>
  <c r="J9" s="1"/>
  <c r="L9" s="1"/>
  <c r="M9" s="1"/>
  <c r="G9"/>
  <c r="H9"/>
  <c r="I9" s="1"/>
  <c r="K9" s="1"/>
  <c r="N9" s="1"/>
  <c r="F10"/>
  <c r="J10" s="1"/>
  <c r="G10"/>
  <c r="H10"/>
  <c r="I10" s="1"/>
  <c r="F11"/>
  <c r="J11" s="1"/>
  <c r="L11" s="1"/>
  <c r="M11" s="1"/>
  <c r="G11"/>
  <c r="H11"/>
  <c r="I11" s="1"/>
  <c r="K11" s="1"/>
  <c r="N11" s="1"/>
  <c r="F12"/>
  <c r="J12" s="1"/>
  <c r="G12"/>
  <c r="H12"/>
  <c r="I12" s="1"/>
  <c r="F13"/>
  <c r="J13" s="1"/>
  <c r="L13" s="1"/>
  <c r="M13" s="1"/>
  <c r="G13"/>
  <c r="H13"/>
  <c r="I13" s="1"/>
  <c r="K13" s="1"/>
  <c r="N13" s="1"/>
  <c r="F14"/>
  <c r="J14" s="1"/>
  <c r="L14" s="1"/>
  <c r="M14" s="1"/>
  <c r="G14"/>
  <c r="H14"/>
  <c r="I14" s="1"/>
  <c r="F15"/>
  <c r="J15" s="1"/>
  <c r="L15" s="1"/>
  <c r="M15" s="1"/>
  <c r="G15"/>
  <c r="H15"/>
  <c r="I15" s="1"/>
  <c r="K15" s="1"/>
  <c r="N15" s="1"/>
  <c r="F16"/>
  <c r="J16" s="1"/>
  <c r="G16"/>
  <c r="H16"/>
  <c r="I16" s="1"/>
  <c r="K16" s="1"/>
  <c r="N16" s="1"/>
  <c r="F17"/>
  <c r="J17" s="1"/>
  <c r="L17" s="1"/>
  <c r="M17" s="1"/>
  <c r="G17"/>
  <c r="H17"/>
  <c r="I17" s="1"/>
  <c r="K17" s="1"/>
  <c r="N17" s="1"/>
  <c r="F18"/>
  <c r="J18" s="1"/>
  <c r="G18"/>
  <c r="H18"/>
  <c r="I18" s="1"/>
  <c r="K18" s="1"/>
  <c r="N18" s="1"/>
  <c r="F19"/>
  <c r="J19" s="1"/>
  <c r="L19" s="1"/>
  <c r="M19" s="1"/>
  <c r="G19"/>
  <c r="H19"/>
  <c r="I19" s="1"/>
  <c r="F20"/>
  <c r="J20" s="1"/>
  <c r="G20"/>
  <c r="H20"/>
  <c r="I20" s="1"/>
  <c r="K20" s="1"/>
  <c r="N20" s="1"/>
  <c r="F21"/>
  <c r="J21" s="1"/>
  <c r="L21" s="1"/>
  <c r="M21" s="1"/>
  <c r="G21"/>
  <c r="H21"/>
  <c r="I21" s="1"/>
  <c r="K21" s="1"/>
  <c r="N21" s="1"/>
  <c r="F22"/>
  <c r="G22"/>
  <c r="H22"/>
  <c r="I22" s="1"/>
  <c r="K22" s="1"/>
  <c r="N22" s="1"/>
  <c r="F23"/>
  <c r="J23" s="1"/>
  <c r="L23" s="1"/>
  <c r="M23" s="1"/>
  <c r="G23"/>
  <c r="H23"/>
  <c r="F24"/>
  <c r="J24" s="1"/>
  <c r="G24"/>
  <c r="H24"/>
  <c r="I24" s="1"/>
  <c r="K24" s="1"/>
  <c r="N24" s="1"/>
  <c r="F25"/>
  <c r="J25" s="1"/>
  <c r="L25" s="1"/>
  <c r="M25" s="1"/>
  <c r="G25"/>
  <c r="H25"/>
  <c r="I25" s="1"/>
  <c r="K25" s="1"/>
  <c r="N25" s="1"/>
  <c r="F26"/>
  <c r="J26" s="1"/>
  <c r="L26" s="1"/>
  <c r="M26" s="1"/>
  <c r="G26"/>
  <c r="H26"/>
  <c r="I26" s="1"/>
  <c r="K26" s="1"/>
  <c r="N26" s="1"/>
  <c r="F27"/>
  <c r="J27" s="1"/>
  <c r="L27" s="1"/>
  <c r="M27" s="1"/>
  <c r="G27"/>
  <c r="H27"/>
  <c r="I27" s="1"/>
  <c r="K27" s="1"/>
  <c r="N27" s="1"/>
  <c r="F28"/>
  <c r="J28" s="1"/>
  <c r="G28"/>
  <c r="H28"/>
  <c r="I28" s="1"/>
  <c r="K28" s="1"/>
  <c r="N28" s="1"/>
  <c r="F29"/>
  <c r="J29" s="1"/>
  <c r="L29" s="1"/>
  <c r="M29" s="1"/>
  <c r="G29"/>
  <c r="H29"/>
  <c r="I29" s="1"/>
  <c r="K29" s="1"/>
  <c r="N29" s="1"/>
  <c r="F30"/>
  <c r="J30" s="1"/>
  <c r="G30"/>
  <c r="H30"/>
  <c r="I30" s="1"/>
  <c r="K30" s="1"/>
  <c r="N30" s="1"/>
  <c r="F31"/>
  <c r="J31" s="1"/>
  <c r="L31" s="1"/>
  <c r="M31" s="1"/>
  <c r="G31"/>
  <c r="H31"/>
  <c r="F32"/>
  <c r="J32" s="1"/>
  <c r="G32"/>
  <c r="H32"/>
  <c r="I32" s="1"/>
  <c r="K32" s="1"/>
  <c r="N32" s="1"/>
  <c r="F33"/>
  <c r="J33" s="1"/>
  <c r="L33" s="1"/>
  <c r="M33" s="1"/>
  <c r="G33"/>
  <c r="H33"/>
  <c r="I33" s="1"/>
  <c r="K33" s="1"/>
  <c r="N33" s="1"/>
  <c r="F34"/>
  <c r="J34" s="1"/>
  <c r="L34" s="1"/>
  <c r="M34" s="1"/>
  <c r="G34"/>
  <c r="H34"/>
  <c r="I34" s="1"/>
  <c r="K34" s="1"/>
  <c r="N34" s="1"/>
  <c r="F35"/>
  <c r="J35" s="1"/>
  <c r="L35" s="1"/>
  <c r="M35" s="1"/>
  <c r="G35"/>
  <c r="H35"/>
  <c r="I35" s="1"/>
  <c r="K35" s="1"/>
  <c r="N35" s="1"/>
  <c r="F36"/>
  <c r="J36" s="1"/>
  <c r="G36"/>
  <c r="H36"/>
  <c r="I36" s="1"/>
  <c r="K36" s="1"/>
  <c r="N36" s="1"/>
  <c r="F37"/>
  <c r="J37" s="1"/>
  <c r="L37" s="1"/>
  <c r="M37" s="1"/>
  <c r="G37"/>
  <c r="H37"/>
  <c r="I37" s="1"/>
  <c r="K37" s="1"/>
  <c r="N37" s="1"/>
  <c r="F38"/>
  <c r="J38" s="1"/>
  <c r="G38"/>
  <c r="H38"/>
  <c r="I38" s="1"/>
  <c r="K38" s="1"/>
  <c r="N38" s="1"/>
  <c r="H3"/>
  <c r="I3" s="1"/>
  <c r="K3" s="1"/>
  <c r="G3"/>
  <c r="F3"/>
  <c r="J3" s="1"/>
  <c r="L10" l="1"/>
  <c r="M10" s="1"/>
  <c r="K10"/>
  <c r="N10" s="1"/>
  <c r="L6"/>
  <c r="M6" s="1"/>
  <c r="K6"/>
  <c r="N6" s="1"/>
  <c r="N3"/>
  <c r="M3"/>
  <c r="K19"/>
  <c r="N19" s="1"/>
  <c r="I4"/>
  <c r="K4" s="1"/>
  <c r="N4" s="1"/>
  <c r="M4" l="1"/>
</calcChain>
</file>

<file path=xl/sharedStrings.xml><?xml version="1.0" encoding="utf-8"?>
<sst xmlns="http://schemas.openxmlformats.org/spreadsheetml/2006/main" count="19" uniqueCount="18">
  <si>
    <t>Forces</t>
  </si>
  <si>
    <t>Description</t>
  </si>
  <si>
    <t>Mass (grams)</t>
  </si>
  <si>
    <t>Speed (mph)</t>
  </si>
  <si>
    <t>Radius (inches)</t>
  </si>
  <si>
    <t>Mass (Kg)</t>
  </si>
  <si>
    <t>Speed (M/s)</t>
  </si>
  <si>
    <t>Radius (M)</t>
  </si>
  <si>
    <t>Gravity</t>
  </si>
  <si>
    <t>Dynamic</t>
  </si>
  <si>
    <t>Force ratio</t>
  </si>
  <si>
    <t>driver 100mph</t>
  </si>
  <si>
    <t>Force in pounds</t>
  </si>
  <si>
    <t>In-plane</t>
  </si>
  <si>
    <t>Out of plane</t>
  </si>
  <si>
    <t>Lie Angle (deg)</t>
  </si>
  <si>
    <t>putter for 10ft putt stimp 10</t>
  </si>
  <si>
    <t>Resultant angle</t>
  </si>
</sst>
</file>

<file path=xl/styles.xml><?xml version="1.0" encoding="utf-8"?>
<styleSheet xmlns="http://schemas.openxmlformats.org/spreadsheetml/2006/main">
  <numFmts count="1">
    <numFmt numFmtId="164" formatCode="0.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164" fontId="0" fillId="0" borderId="0" xfId="0" applyNumberFormat="1"/>
    <xf numFmtId="164" fontId="0" fillId="3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workbookViewId="0">
      <selection activeCell="P10" sqref="P10"/>
    </sheetView>
  </sheetViews>
  <sheetFormatPr defaultRowHeight="15"/>
  <cols>
    <col min="1" max="1" width="27.42578125" customWidth="1"/>
    <col min="14" max="14" width="9.5703125" customWidth="1"/>
    <col min="15" max="15" width="10.28515625" customWidth="1"/>
  </cols>
  <sheetData>
    <row r="1" spans="1:14" ht="18.75">
      <c r="A1" s="1" t="s">
        <v>0</v>
      </c>
      <c r="I1" s="6" t="s">
        <v>12</v>
      </c>
      <c r="J1" s="7"/>
      <c r="K1" s="8" t="s">
        <v>12</v>
      </c>
      <c r="L1" s="8"/>
    </row>
    <row r="2" spans="1:14" ht="30">
      <c r="A2" s="2" t="s">
        <v>1</v>
      </c>
      <c r="B2" s="2" t="s">
        <v>2</v>
      </c>
      <c r="C2" s="2" t="s">
        <v>3</v>
      </c>
      <c r="D2" s="2" t="s">
        <v>4</v>
      </c>
      <c r="E2" s="2" t="s">
        <v>15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8</v>
      </c>
      <c r="K2" s="2" t="s">
        <v>13</v>
      </c>
      <c r="L2" s="2" t="s">
        <v>14</v>
      </c>
      <c r="M2" s="2" t="s">
        <v>10</v>
      </c>
      <c r="N2" s="2" t="s">
        <v>17</v>
      </c>
    </row>
    <row r="3" spans="1:14">
      <c r="A3" s="3" t="s">
        <v>11</v>
      </c>
      <c r="B3" s="3">
        <v>200</v>
      </c>
      <c r="C3" s="3">
        <v>100</v>
      </c>
      <c r="D3" s="3">
        <v>50</v>
      </c>
      <c r="E3" s="3">
        <v>50</v>
      </c>
      <c r="F3" s="4">
        <f t="shared" ref="F3:F38" si="0">B3/1000</f>
        <v>0.2</v>
      </c>
      <c r="G3" s="4">
        <f t="shared" ref="G3:G38" si="1">C3*0.447</f>
        <v>44.7</v>
      </c>
      <c r="H3" s="4">
        <f t="shared" ref="H3:H38" si="2">D3*0.0254</f>
        <v>1.27</v>
      </c>
      <c r="I3" s="5">
        <f>IF(H3&gt;0.02,0.2248*F3*G3*G3/H3,0)</f>
        <v>70.735532598425195</v>
      </c>
      <c r="J3" s="5">
        <f>F3*9.754*0.2248</f>
        <v>0.43853984000000001</v>
      </c>
      <c r="K3" s="5">
        <f>I3+J3*SIN(E3*PI()/180)</f>
        <v>71.071473605943481</v>
      </c>
      <c r="L3" s="5">
        <f>J3*COS(E3*PI()/180)</f>
        <v>0.28188797550591743</v>
      </c>
      <c r="M3" s="5">
        <f>IF(L3&gt;0.0001,K3/L3,0)</f>
        <v>252.12665945891521</v>
      </c>
      <c r="N3" s="5">
        <f>IF(K3&gt;0.001,(180/PI())*ATAN(L3/K3),0)</f>
        <v>0.22724879310529636</v>
      </c>
    </row>
    <row r="4" spans="1:14">
      <c r="A4" s="3" t="s">
        <v>16</v>
      </c>
      <c r="B4" s="3">
        <v>320</v>
      </c>
      <c r="C4" s="3">
        <v>3.23</v>
      </c>
      <c r="D4" s="3">
        <v>60</v>
      </c>
      <c r="E4" s="3">
        <v>72</v>
      </c>
      <c r="F4" s="4">
        <f t="shared" si="0"/>
        <v>0.32</v>
      </c>
      <c r="G4" s="4">
        <f t="shared" si="1"/>
        <v>1.44381</v>
      </c>
      <c r="H4" s="4">
        <f t="shared" si="2"/>
        <v>1.524</v>
      </c>
      <c r="I4" s="5">
        <f t="shared" ref="I4:I38" si="3">IF(H4&gt;0.02,0.2248*F4*G4*G4/H4,0)</f>
        <v>9.8396898406148028E-2</v>
      </c>
      <c r="J4" s="5">
        <f t="shared" ref="J4:J38" si="4">F4*9.754*0.2248</f>
        <v>0.70166374399999998</v>
      </c>
      <c r="K4" s="5">
        <f t="shared" ref="K4:K38" si="5">I4+J4*SIN(E4*PI()/180)</f>
        <v>0.76571877438540248</v>
      </c>
      <c r="L4" s="5">
        <f t="shared" ref="L4:L38" si="6">J4*COS(E4*PI()/180)</f>
        <v>0.21682602123275257</v>
      </c>
      <c r="M4" s="5">
        <f t="shared" ref="M4:M38" si="7">IF(L4&gt;0.0001,K4/L4,0)</f>
        <v>3.5314893020309555</v>
      </c>
      <c r="N4" s="5">
        <f>IF(K4&gt;0.001,(180/PI())*ATAN(L4/K4),0)</f>
        <v>15.810353081986893</v>
      </c>
    </row>
    <row r="5" spans="1:14">
      <c r="A5" s="3"/>
      <c r="B5" s="3"/>
      <c r="C5" s="3"/>
      <c r="D5" s="3"/>
      <c r="E5" s="3"/>
      <c r="F5" s="4">
        <f t="shared" si="0"/>
        <v>0</v>
      </c>
      <c r="G5" s="4">
        <f t="shared" si="1"/>
        <v>0</v>
      </c>
      <c r="H5" s="4">
        <f t="shared" si="2"/>
        <v>0</v>
      </c>
      <c r="I5" s="5">
        <f t="shared" si="3"/>
        <v>0</v>
      </c>
      <c r="J5" s="5">
        <f t="shared" si="4"/>
        <v>0</v>
      </c>
      <c r="K5" s="5">
        <f t="shared" si="5"/>
        <v>0</v>
      </c>
      <c r="L5" s="5">
        <f t="shared" si="6"/>
        <v>0</v>
      </c>
      <c r="M5" s="5">
        <f t="shared" si="7"/>
        <v>0</v>
      </c>
      <c r="N5" s="5">
        <f>IF(K5&gt;0.001,(180/PI())*ATAN(L5/K5),0)</f>
        <v>0</v>
      </c>
    </row>
    <row r="6" spans="1:14">
      <c r="A6" s="3"/>
      <c r="B6" s="3"/>
      <c r="C6" s="3"/>
      <c r="D6" s="3"/>
      <c r="E6" s="3"/>
      <c r="F6" s="4">
        <f t="shared" si="0"/>
        <v>0</v>
      </c>
      <c r="G6" s="4">
        <f t="shared" si="1"/>
        <v>0</v>
      </c>
      <c r="H6" s="4">
        <f t="shared" si="2"/>
        <v>0</v>
      </c>
      <c r="I6" s="5">
        <f t="shared" si="3"/>
        <v>0</v>
      </c>
      <c r="J6" s="5">
        <f t="shared" si="4"/>
        <v>0</v>
      </c>
      <c r="K6" s="5">
        <f t="shared" si="5"/>
        <v>0</v>
      </c>
      <c r="L6" s="5">
        <f t="shared" si="6"/>
        <v>0</v>
      </c>
      <c r="M6" s="5">
        <f t="shared" si="7"/>
        <v>0</v>
      </c>
      <c r="N6" s="5">
        <f>IF(K6&gt;0.001,(180/PI())*ATAN(L6/K6),0)</f>
        <v>0</v>
      </c>
    </row>
    <row r="7" spans="1:14">
      <c r="A7" s="3"/>
      <c r="B7" s="3"/>
      <c r="C7" s="3"/>
      <c r="D7" s="3"/>
      <c r="E7" s="3"/>
      <c r="F7" s="4">
        <f t="shared" si="0"/>
        <v>0</v>
      </c>
      <c r="G7" s="4">
        <f t="shared" si="1"/>
        <v>0</v>
      </c>
      <c r="H7" s="4">
        <f t="shared" si="2"/>
        <v>0</v>
      </c>
      <c r="I7" s="5">
        <f t="shared" si="3"/>
        <v>0</v>
      </c>
      <c r="J7" s="5">
        <f t="shared" si="4"/>
        <v>0</v>
      </c>
      <c r="K7" s="5">
        <f t="shared" si="5"/>
        <v>0</v>
      </c>
      <c r="L7" s="5">
        <f t="shared" si="6"/>
        <v>0</v>
      </c>
      <c r="M7" s="5">
        <f t="shared" si="7"/>
        <v>0</v>
      </c>
      <c r="N7" s="5">
        <f>IF(K7&gt;0.001,(180/PI())*ATAN(L7/K7),0)</f>
        <v>0</v>
      </c>
    </row>
    <row r="8" spans="1:14">
      <c r="A8" s="3"/>
      <c r="B8" s="3"/>
      <c r="C8" s="3"/>
      <c r="D8" s="3"/>
      <c r="E8" s="3"/>
      <c r="F8" s="4">
        <f t="shared" si="0"/>
        <v>0</v>
      </c>
      <c r="G8" s="4">
        <f t="shared" si="1"/>
        <v>0</v>
      </c>
      <c r="H8" s="4">
        <f t="shared" si="2"/>
        <v>0</v>
      </c>
      <c r="I8" s="5">
        <f t="shared" si="3"/>
        <v>0</v>
      </c>
      <c r="J8" s="5">
        <f t="shared" si="4"/>
        <v>0</v>
      </c>
      <c r="K8" s="5">
        <f t="shared" si="5"/>
        <v>0</v>
      </c>
      <c r="L8" s="5">
        <f t="shared" si="6"/>
        <v>0</v>
      </c>
      <c r="M8" s="5">
        <f t="shared" si="7"/>
        <v>0</v>
      </c>
      <c r="N8" s="5">
        <f>IF(K8&gt;0.001,(180/PI())*ATAN(L8/K8),0)</f>
        <v>0</v>
      </c>
    </row>
    <row r="9" spans="1:14">
      <c r="A9" s="3"/>
      <c r="B9" s="3"/>
      <c r="C9" s="3"/>
      <c r="D9" s="3"/>
      <c r="E9" s="3"/>
      <c r="F9" s="4">
        <f t="shared" si="0"/>
        <v>0</v>
      </c>
      <c r="G9" s="4">
        <f t="shared" si="1"/>
        <v>0</v>
      </c>
      <c r="H9" s="4">
        <f t="shared" si="2"/>
        <v>0</v>
      </c>
      <c r="I9" s="5">
        <f t="shared" si="3"/>
        <v>0</v>
      </c>
      <c r="J9" s="5">
        <f t="shared" si="4"/>
        <v>0</v>
      </c>
      <c r="K9" s="5">
        <f t="shared" si="5"/>
        <v>0</v>
      </c>
      <c r="L9" s="5">
        <f t="shared" si="6"/>
        <v>0</v>
      </c>
      <c r="M9" s="5">
        <f t="shared" si="7"/>
        <v>0</v>
      </c>
      <c r="N9" s="5">
        <f>IF(K9&gt;0.001,(180/PI())*ATAN(L9/K9),0)</f>
        <v>0</v>
      </c>
    </row>
    <row r="10" spans="1:14">
      <c r="A10" s="3"/>
      <c r="B10" s="3"/>
      <c r="C10" s="3"/>
      <c r="D10" s="3"/>
      <c r="E10" s="3"/>
      <c r="F10" s="4">
        <f t="shared" si="0"/>
        <v>0</v>
      </c>
      <c r="G10" s="4">
        <f t="shared" si="1"/>
        <v>0</v>
      </c>
      <c r="H10" s="4">
        <f t="shared" si="2"/>
        <v>0</v>
      </c>
      <c r="I10" s="5">
        <f t="shared" si="3"/>
        <v>0</v>
      </c>
      <c r="J10" s="5">
        <f t="shared" si="4"/>
        <v>0</v>
      </c>
      <c r="K10" s="5">
        <f t="shared" si="5"/>
        <v>0</v>
      </c>
      <c r="L10" s="5">
        <f t="shared" si="6"/>
        <v>0</v>
      </c>
      <c r="M10" s="5">
        <f t="shared" si="7"/>
        <v>0</v>
      </c>
      <c r="N10" s="5">
        <f>IF(K10&gt;0.001,(180/PI())*ATAN(L10/K10),0)</f>
        <v>0</v>
      </c>
    </row>
    <row r="11" spans="1:14">
      <c r="A11" s="3"/>
      <c r="B11" s="3"/>
      <c r="C11" s="3"/>
      <c r="D11" s="3"/>
      <c r="E11" s="3"/>
      <c r="F11" s="4">
        <f t="shared" si="0"/>
        <v>0</v>
      </c>
      <c r="G11" s="4">
        <f t="shared" si="1"/>
        <v>0</v>
      </c>
      <c r="H11" s="4">
        <f t="shared" si="2"/>
        <v>0</v>
      </c>
      <c r="I11" s="5">
        <f t="shared" si="3"/>
        <v>0</v>
      </c>
      <c r="J11" s="5">
        <f t="shared" si="4"/>
        <v>0</v>
      </c>
      <c r="K11" s="5">
        <f t="shared" si="5"/>
        <v>0</v>
      </c>
      <c r="L11" s="5">
        <f t="shared" si="6"/>
        <v>0</v>
      </c>
      <c r="M11" s="5">
        <f t="shared" si="7"/>
        <v>0</v>
      </c>
      <c r="N11" s="5">
        <f>IF(K11&gt;0.001,(180/PI())*ATAN(L11/K11),0)</f>
        <v>0</v>
      </c>
    </row>
    <row r="12" spans="1:14">
      <c r="A12" s="3"/>
      <c r="B12" s="3"/>
      <c r="C12" s="3"/>
      <c r="D12" s="3"/>
      <c r="E12" s="3"/>
      <c r="F12" s="4">
        <f t="shared" si="0"/>
        <v>0</v>
      </c>
      <c r="G12" s="4">
        <f t="shared" si="1"/>
        <v>0</v>
      </c>
      <c r="H12" s="4">
        <f t="shared" si="2"/>
        <v>0</v>
      </c>
      <c r="I12" s="5">
        <f t="shared" si="3"/>
        <v>0</v>
      </c>
      <c r="J12" s="5">
        <f t="shared" si="4"/>
        <v>0</v>
      </c>
      <c r="K12" s="5">
        <f t="shared" si="5"/>
        <v>0</v>
      </c>
      <c r="L12" s="5">
        <f t="shared" si="6"/>
        <v>0</v>
      </c>
      <c r="M12" s="5">
        <f t="shared" si="7"/>
        <v>0</v>
      </c>
      <c r="N12" s="5">
        <f>IF(K12&gt;0.001,(180/PI())*ATAN(L12/K12),0)</f>
        <v>0</v>
      </c>
    </row>
    <row r="13" spans="1:14">
      <c r="A13" s="3"/>
      <c r="B13" s="3"/>
      <c r="C13" s="3"/>
      <c r="D13" s="3"/>
      <c r="E13" s="3"/>
      <c r="F13" s="4">
        <f t="shared" si="0"/>
        <v>0</v>
      </c>
      <c r="G13" s="4">
        <f t="shared" si="1"/>
        <v>0</v>
      </c>
      <c r="H13" s="4">
        <f t="shared" si="2"/>
        <v>0</v>
      </c>
      <c r="I13" s="5">
        <f t="shared" si="3"/>
        <v>0</v>
      </c>
      <c r="J13" s="5">
        <f t="shared" si="4"/>
        <v>0</v>
      </c>
      <c r="K13" s="5">
        <f t="shared" si="5"/>
        <v>0</v>
      </c>
      <c r="L13" s="5">
        <f t="shared" si="6"/>
        <v>0</v>
      </c>
      <c r="M13" s="5">
        <f t="shared" si="7"/>
        <v>0</v>
      </c>
      <c r="N13" s="5">
        <f>IF(K13&gt;0.001,(180/PI())*ATAN(L13/K13),0)</f>
        <v>0</v>
      </c>
    </row>
    <row r="14" spans="1:14">
      <c r="A14" s="3"/>
      <c r="B14" s="3"/>
      <c r="C14" s="3"/>
      <c r="D14" s="3"/>
      <c r="E14" s="3"/>
      <c r="F14" s="4">
        <f t="shared" si="0"/>
        <v>0</v>
      </c>
      <c r="G14" s="4">
        <f t="shared" si="1"/>
        <v>0</v>
      </c>
      <c r="H14" s="4">
        <f t="shared" si="2"/>
        <v>0</v>
      </c>
      <c r="I14" s="5">
        <f t="shared" si="3"/>
        <v>0</v>
      </c>
      <c r="J14" s="5">
        <f t="shared" si="4"/>
        <v>0</v>
      </c>
      <c r="K14" s="5">
        <f t="shared" si="5"/>
        <v>0</v>
      </c>
      <c r="L14" s="5">
        <f t="shared" si="6"/>
        <v>0</v>
      </c>
      <c r="M14" s="5">
        <f t="shared" si="7"/>
        <v>0</v>
      </c>
      <c r="N14" s="5">
        <f>IF(K14&gt;0.001,(180/PI())*ATAN(L14/K14),0)</f>
        <v>0</v>
      </c>
    </row>
    <row r="15" spans="1:14">
      <c r="A15" s="3"/>
      <c r="B15" s="3"/>
      <c r="C15" s="3"/>
      <c r="D15" s="3"/>
      <c r="E15" s="3"/>
      <c r="F15" s="4">
        <f t="shared" si="0"/>
        <v>0</v>
      </c>
      <c r="G15" s="4">
        <f t="shared" si="1"/>
        <v>0</v>
      </c>
      <c r="H15" s="4">
        <f t="shared" si="2"/>
        <v>0</v>
      </c>
      <c r="I15" s="5">
        <f t="shared" si="3"/>
        <v>0</v>
      </c>
      <c r="J15" s="5">
        <f t="shared" si="4"/>
        <v>0</v>
      </c>
      <c r="K15" s="5">
        <f t="shared" si="5"/>
        <v>0</v>
      </c>
      <c r="L15" s="5">
        <f t="shared" si="6"/>
        <v>0</v>
      </c>
      <c r="M15" s="5">
        <f t="shared" si="7"/>
        <v>0</v>
      </c>
      <c r="N15" s="5">
        <f>IF(K15&gt;0.001,(180/PI())*ATAN(L15/K15),0)</f>
        <v>0</v>
      </c>
    </row>
    <row r="16" spans="1:14">
      <c r="A16" s="3"/>
      <c r="B16" s="3"/>
      <c r="C16" s="3"/>
      <c r="D16" s="3"/>
      <c r="E16" s="3"/>
      <c r="F16" s="4">
        <f t="shared" si="0"/>
        <v>0</v>
      </c>
      <c r="G16" s="4">
        <f t="shared" si="1"/>
        <v>0</v>
      </c>
      <c r="H16" s="4">
        <f t="shared" si="2"/>
        <v>0</v>
      </c>
      <c r="I16" s="5">
        <f t="shared" si="3"/>
        <v>0</v>
      </c>
      <c r="J16" s="5">
        <f t="shared" si="4"/>
        <v>0</v>
      </c>
      <c r="K16" s="5">
        <f t="shared" si="5"/>
        <v>0</v>
      </c>
      <c r="L16" s="5">
        <f t="shared" si="6"/>
        <v>0</v>
      </c>
      <c r="M16" s="5">
        <f t="shared" si="7"/>
        <v>0</v>
      </c>
      <c r="N16" s="5">
        <f>IF(K16&gt;0.001,(180/PI())*ATAN(L16/K16),0)</f>
        <v>0</v>
      </c>
    </row>
    <row r="17" spans="1:14">
      <c r="A17" s="3"/>
      <c r="B17" s="3"/>
      <c r="C17" s="3"/>
      <c r="D17" s="3"/>
      <c r="E17" s="3"/>
      <c r="F17" s="4">
        <f t="shared" si="0"/>
        <v>0</v>
      </c>
      <c r="G17" s="4">
        <f t="shared" si="1"/>
        <v>0</v>
      </c>
      <c r="H17" s="4">
        <f t="shared" si="2"/>
        <v>0</v>
      </c>
      <c r="I17" s="5">
        <f t="shared" si="3"/>
        <v>0</v>
      </c>
      <c r="J17" s="5">
        <f t="shared" si="4"/>
        <v>0</v>
      </c>
      <c r="K17" s="5">
        <f t="shared" si="5"/>
        <v>0</v>
      </c>
      <c r="L17" s="5">
        <f t="shared" si="6"/>
        <v>0</v>
      </c>
      <c r="M17" s="5">
        <f t="shared" si="7"/>
        <v>0</v>
      </c>
      <c r="N17" s="5">
        <f>IF(K17&gt;0.001,(180/PI())*ATAN(L17/K17),0)</f>
        <v>0</v>
      </c>
    </row>
    <row r="18" spans="1:14">
      <c r="A18" s="3"/>
      <c r="B18" s="3"/>
      <c r="C18" s="3"/>
      <c r="D18" s="3"/>
      <c r="E18" s="3"/>
      <c r="F18" s="4">
        <f t="shared" si="0"/>
        <v>0</v>
      </c>
      <c r="G18" s="4">
        <f t="shared" si="1"/>
        <v>0</v>
      </c>
      <c r="H18" s="4">
        <f t="shared" si="2"/>
        <v>0</v>
      </c>
      <c r="I18" s="5">
        <f t="shared" si="3"/>
        <v>0</v>
      </c>
      <c r="J18" s="5">
        <f t="shared" si="4"/>
        <v>0</v>
      </c>
      <c r="K18" s="5">
        <f t="shared" si="5"/>
        <v>0</v>
      </c>
      <c r="L18" s="5">
        <f t="shared" si="6"/>
        <v>0</v>
      </c>
      <c r="M18" s="5">
        <f t="shared" si="7"/>
        <v>0</v>
      </c>
      <c r="N18" s="5">
        <f>IF(K18&gt;0.001,(180/PI())*ATAN(L18/K18),0)</f>
        <v>0</v>
      </c>
    </row>
    <row r="19" spans="1:14">
      <c r="A19" s="3"/>
      <c r="B19" s="3"/>
      <c r="C19" s="3"/>
      <c r="D19" s="3"/>
      <c r="E19" s="3"/>
      <c r="F19" s="4">
        <f t="shared" si="0"/>
        <v>0</v>
      </c>
      <c r="G19" s="4">
        <f t="shared" si="1"/>
        <v>0</v>
      </c>
      <c r="H19" s="4">
        <f t="shared" si="2"/>
        <v>0</v>
      </c>
      <c r="I19" s="5">
        <f t="shared" si="3"/>
        <v>0</v>
      </c>
      <c r="J19" s="5">
        <f t="shared" si="4"/>
        <v>0</v>
      </c>
      <c r="K19" s="5">
        <f t="shared" si="5"/>
        <v>0</v>
      </c>
      <c r="L19" s="5">
        <f t="shared" si="6"/>
        <v>0</v>
      </c>
      <c r="M19" s="5">
        <f t="shared" si="7"/>
        <v>0</v>
      </c>
      <c r="N19" s="5">
        <f>IF(K19&gt;0.001,(180/PI())*ATAN(L19/K19),0)</f>
        <v>0</v>
      </c>
    </row>
    <row r="20" spans="1:14">
      <c r="A20" s="3"/>
      <c r="B20" s="3"/>
      <c r="C20" s="3"/>
      <c r="D20" s="3"/>
      <c r="E20" s="3"/>
      <c r="F20" s="4">
        <f t="shared" si="0"/>
        <v>0</v>
      </c>
      <c r="G20" s="4">
        <f t="shared" si="1"/>
        <v>0</v>
      </c>
      <c r="H20" s="4">
        <f t="shared" si="2"/>
        <v>0</v>
      </c>
      <c r="I20" s="5">
        <f t="shared" si="3"/>
        <v>0</v>
      </c>
      <c r="J20" s="5">
        <f t="shared" si="4"/>
        <v>0</v>
      </c>
      <c r="K20" s="5">
        <f t="shared" si="5"/>
        <v>0</v>
      </c>
      <c r="L20" s="5">
        <f t="shared" si="6"/>
        <v>0</v>
      </c>
      <c r="M20" s="5">
        <f t="shared" si="7"/>
        <v>0</v>
      </c>
      <c r="N20" s="5">
        <f>IF(K20&gt;0.001,(180/PI())*ATAN(L20/K20),0)</f>
        <v>0</v>
      </c>
    </row>
    <row r="21" spans="1:14">
      <c r="A21" s="3"/>
      <c r="B21" s="3"/>
      <c r="C21" s="3"/>
      <c r="D21" s="3"/>
      <c r="E21" s="3"/>
      <c r="F21" s="4">
        <f t="shared" si="0"/>
        <v>0</v>
      </c>
      <c r="G21" s="4">
        <f t="shared" si="1"/>
        <v>0</v>
      </c>
      <c r="H21" s="4">
        <f t="shared" si="2"/>
        <v>0</v>
      </c>
      <c r="I21" s="5">
        <f t="shared" si="3"/>
        <v>0</v>
      </c>
      <c r="J21" s="5">
        <f t="shared" si="4"/>
        <v>0</v>
      </c>
      <c r="K21" s="5">
        <f t="shared" si="5"/>
        <v>0</v>
      </c>
      <c r="L21" s="5">
        <f t="shared" si="6"/>
        <v>0</v>
      </c>
      <c r="M21" s="5">
        <f t="shared" si="7"/>
        <v>0</v>
      </c>
      <c r="N21" s="5">
        <f>IF(K21&gt;0.001,(180/PI())*ATAN(L21/K21),0)</f>
        <v>0</v>
      </c>
    </row>
    <row r="22" spans="1:14">
      <c r="A22" s="3"/>
      <c r="B22" s="3"/>
      <c r="C22" s="3"/>
      <c r="D22" s="3"/>
      <c r="E22" s="3"/>
      <c r="F22" s="4">
        <f t="shared" si="0"/>
        <v>0</v>
      </c>
      <c r="G22" s="4">
        <f t="shared" si="1"/>
        <v>0</v>
      </c>
      <c r="H22" s="4">
        <f t="shared" si="2"/>
        <v>0</v>
      </c>
      <c r="I22" s="5">
        <f t="shared" si="3"/>
        <v>0</v>
      </c>
      <c r="J22" s="5">
        <f t="shared" si="4"/>
        <v>0</v>
      </c>
      <c r="K22" s="5">
        <f t="shared" si="5"/>
        <v>0</v>
      </c>
      <c r="L22" s="5">
        <f t="shared" si="6"/>
        <v>0</v>
      </c>
      <c r="M22" s="5">
        <f t="shared" si="7"/>
        <v>0</v>
      </c>
      <c r="N22" s="5">
        <f>IF(K22&gt;0.001,(180/PI())*ATAN(L22/K22),0)</f>
        <v>0</v>
      </c>
    </row>
    <row r="23" spans="1:14">
      <c r="A23" s="3"/>
      <c r="B23" s="3"/>
      <c r="C23" s="3"/>
      <c r="D23" s="3"/>
      <c r="E23" s="3"/>
      <c r="F23" s="4">
        <f t="shared" si="0"/>
        <v>0</v>
      </c>
      <c r="G23" s="4">
        <f t="shared" si="1"/>
        <v>0</v>
      </c>
      <c r="H23" s="4">
        <f t="shared" si="2"/>
        <v>0</v>
      </c>
      <c r="I23" s="5">
        <f t="shared" si="3"/>
        <v>0</v>
      </c>
      <c r="J23" s="5">
        <f t="shared" si="4"/>
        <v>0</v>
      </c>
      <c r="K23" s="5">
        <f t="shared" si="5"/>
        <v>0</v>
      </c>
      <c r="L23" s="5">
        <f t="shared" si="6"/>
        <v>0</v>
      </c>
      <c r="M23" s="5">
        <f t="shared" si="7"/>
        <v>0</v>
      </c>
      <c r="N23" s="5">
        <f>IF(K23&gt;0.001,(180/PI())*ATAN(L23/K23),0)</f>
        <v>0</v>
      </c>
    </row>
    <row r="24" spans="1:14">
      <c r="A24" s="3"/>
      <c r="B24" s="3"/>
      <c r="C24" s="3"/>
      <c r="D24" s="3"/>
      <c r="E24" s="3"/>
      <c r="F24" s="4">
        <f t="shared" si="0"/>
        <v>0</v>
      </c>
      <c r="G24" s="4">
        <f t="shared" si="1"/>
        <v>0</v>
      </c>
      <c r="H24" s="4">
        <f t="shared" si="2"/>
        <v>0</v>
      </c>
      <c r="I24" s="5">
        <f t="shared" si="3"/>
        <v>0</v>
      </c>
      <c r="J24" s="5">
        <f t="shared" si="4"/>
        <v>0</v>
      </c>
      <c r="K24" s="5">
        <f t="shared" si="5"/>
        <v>0</v>
      </c>
      <c r="L24" s="5">
        <f t="shared" si="6"/>
        <v>0</v>
      </c>
      <c r="M24" s="5">
        <f t="shared" si="7"/>
        <v>0</v>
      </c>
      <c r="N24" s="5">
        <f>IF(K24&gt;0.001,(180/PI())*ATAN(L24/K24),0)</f>
        <v>0</v>
      </c>
    </row>
    <row r="25" spans="1:14">
      <c r="A25" s="3"/>
      <c r="B25" s="3"/>
      <c r="C25" s="3"/>
      <c r="D25" s="3"/>
      <c r="E25" s="3"/>
      <c r="F25" s="4">
        <f t="shared" si="0"/>
        <v>0</v>
      </c>
      <c r="G25" s="4">
        <f t="shared" si="1"/>
        <v>0</v>
      </c>
      <c r="H25" s="4">
        <f t="shared" si="2"/>
        <v>0</v>
      </c>
      <c r="I25" s="5">
        <f t="shared" si="3"/>
        <v>0</v>
      </c>
      <c r="J25" s="5">
        <f t="shared" si="4"/>
        <v>0</v>
      </c>
      <c r="K25" s="5">
        <f t="shared" si="5"/>
        <v>0</v>
      </c>
      <c r="L25" s="5">
        <f t="shared" si="6"/>
        <v>0</v>
      </c>
      <c r="M25" s="5">
        <f t="shared" si="7"/>
        <v>0</v>
      </c>
      <c r="N25" s="5">
        <f>IF(K25&gt;0.001,(180/PI())*ATAN(L25/K25),0)</f>
        <v>0</v>
      </c>
    </row>
    <row r="26" spans="1:14">
      <c r="A26" s="3"/>
      <c r="B26" s="3"/>
      <c r="C26" s="3"/>
      <c r="D26" s="3"/>
      <c r="E26" s="3"/>
      <c r="F26" s="4">
        <f t="shared" si="0"/>
        <v>0</v>
      </c>
      <c r="G26" s="4">
        <f t="shared" si="1"/>
        <v>0</v>
      </c>
      <c r="H26" s="4">
        <f t="shared" si="2"/>
        <v>0</v>
      </c>
      <c r="I26" s="5">
        <f t="shared" si="3"/>
        <v>0</v>
      </c>
      <c r="J26" s="5">
        <f t="shared" si="4"/>
        <v>0</v>
      </c>
      <c r="K26" s="5">
        <f t="shared" si="5"/>
        <v>0</v>
      </c>
      <c r="L26" s="5">
        <f t="shared" si="6"/>
        <v>0</v>
      </c>
      <c r="M26" s="5">
        <f t="shared" si="7"/>
        <v>0</v>
      </c>
      <c r="N26" s="5">
        <f>IF(K26&gt;0.001,(180/PI())*ATAN(L26/K26),0)</f>
        <v>0</v>
      </c>
    </row>
    <row r="27" spans="1:14">
      <c r="A27" s="3"/>
      <c r="B27" s="3"/>
      <c r="C27" s="3"/>
      <c r="D27" s="3"/>
      <c r="E27" s="3"/>
      <c r="F27" s="4">
        <f t="shared" si="0"/>
        <v>0</v>
      </c>
      <c r="G27" s="4">
        <f t="shared" si="1"/>
        <v>0</v>
      </c>
      <c r="H27" s="4">
        <f t="shared" si="2"/>
        <v>0</v>
      </c>
      <c r="I27" s="5">
        <f t="shared" si="3"/>
        <v>0</v>
      </c>
      <c r="J27" s="5">
        <f t="shared" si="4"/>
        <v>0</v>
      </c>
      <c r="K27" s="5">
        <f t="shared" si="5"/>
        <v>0</v>
      </c>
      <c r="L27" s="5">
        <f t="shared" si="6"/>
        <v>0</v>
      </c>
      <c r="M27" s="5">
        <f t="shared" si="7"/>
        <v>0</v>
      </c>
      <c r="N27" s="5">
        <f>IF(K27&gt;0.001,(180/PI())*ATAN(L27/K27),0)</f>
        <v>0</v>
      </c>
    </row>
    <row r="28" spans="1:14">
      <c r="A28" s="3"/>
      <c r="B28" s="3"/>
      <c r="C28" s="3"/>
      <c r="D28" s="3"/>
      <c r="E28" s="3"/>
      <c r="F28" s="4">
        <f t="shared" si="0"/>
        <v>0</v>
      </c>
      <c r="G28" s="4">
        <f t="shared" si="1"/>
        <v>0</v>
      </c>
      <c r="H28" s="4">
        <f t="shared" si="2"/>
        <v>0</v>
      </c>
      <c r="I28" s="5">
        <f t="shared" si="3"/>
        <v>0</v>
      </c>
      <c r="J28" s="5">
        <f t="shared" si="4"/>
        <v>0</v>
      </c>
      <c r="K28" s="5">
        <f t="shared" si="5"/>
        <v>0</v>
      </c>
      <c r="L28" s="5">
        <f t="shared" si="6"/>
        <v>0</v>
      </c>
      <c r="M28" s="5">
        <f t="shared" si="7"/>
        <v>0</v>
      </c>
      <c r="N28" s="5">
        <f>IF(K28&gt;0.001,(180/PI())*ATAN(L28/K28),0)</f>
        <v>0</v>
      </c>
    </row>
    <row r="29" spans="1:14">
      <c r="A29" s="3"/>
      <c r="B29" s="3"/>
      <c r="C29" s="3"/>
      <c r="D29" s="3"/>
      <c r="E29" s="3"/>
      <c r="F29" s="4">
        <f t="shared" si="0"/>
        <v>0</v>
      </c>
      <c r="G29" s="4">
        <f t="shared" si="1"/>
        <v>0</v>
      </c>
      <c r="H29" s="4">
        <f t="shared" si="2"/>
        <v>0</v>
      </c>
      <c r="I29" s="5">
        <f t="shared" si="3"/>
        <v>0</v>
      </c>
      <c r="J29" s="5">
        <f t="shared" si="4"/>
        <v>0</v>
      </c>
      <c r="K29" s="5">
        <f t="shared" si="5"/>
        <v>0</v>
      </c>
      <c r="L29" s="5">
        <f t="shared" si="6"/>
        <v>0</v>
      </c>
      <c r="M29" s="5">
        <f t="shared" si="7"/>
        <v>0</v>
      </c>
      <c r="N29" s="5">
        <f>IF(K29&gt;0.001,(180/PI())*ATAN(L29/K29),0)</f>
        <v>0</v>
      </c>
    </row>
    <row r="30" spans="1:14">
      <c r="A30" s="3"/>
      <c r="B30" s="3"/>
      <c r="C30" s="3"/>
      <c r="D30" s="3"/>
      <c r="E30" s="3"/>
      <c r="F30" s="4">
        <f t="shared" si="0"/>
        <v>0</v>
      </c>
      <c r="G30" s="4">
        <f t="shared" si="1"/>
        <v>0</v>
      </c>
      <c r="H30" s="4">
        <f t="shared" si="2"/>
        <v>0</v>
      </c>
      <c r="I30" s="5">
        <f t="shared" si="3"/>
        <v>0</v>
      </c>
      <c r="J30" s="5">
        <f t="shared" si="4"/>
        <v>0</v>
      </c>
      <c r="K30" s="5">
        <f t="shared" si="5"/>
        <v>0</v>
      </c>
      <c r="L30" s="5">
        <f t="shared" si="6"/>
        <v>0</v>
      </c>
      <c r="M30" s="5">
        <f t="shared" si="7"/>
        <v>0</v>
      </c>
      <c r="N30" s="5">
        <f>IF(K30&gt;0.001,(180/PI())*ATAN(L30/K30),0)</f>
        <v>0</v>
      </c>
    </row>
    <row r="31" spans="1:14">
      <c r="A31" s="3"/>
      <c r="B31" s="3"/>
      <c r="C31" s="3"/>
      <c r="D31" s="3"/>
      <c r="E31" s="3"/>
      <c r="F31" s="4">
        <f t="shared" si="0"/>
        <v>0</v>
      </c>
      <c r="G31" s="4">
        <f t="shared" si="1"/>
        <v>0</v>
      </c>
      <c r="H31" s="4">
        <f t="shared" si="2"/>
        <v>0</v>
      </c>
      <c r="I31" s="5">
        <f t="shared" si="3"/>
        <v>0</v>
      </c>
      <c r="J31" s="5">
        <f t="shared" si="4"/>
        <v>0</v>
      </c>
      <c r="K31" s="5">
        <f t="shared" si="5"/>
        <v>0</v>
      </c>
      <c r="L31" s="5">
        <f t="shared" si="6"/>
        <v>0</v>
      </c>
      <c r="M31" s="5">
        <f t="shared" si="7"/>
        <v>0</v>
      </c>
      <c r="N31" s="5">
        <f>IF(K31&gt;0.001,(180/PI())*ATAN(L31/K31),0)</f>
        <v>0</v>
      </c>
    </row>
    <row r="32" spans="1:14">
      <c r="A32" s="3"/>
      <c r="B32" s="3"/>
      <c r="C32" s="3"/>
      <c r="D32" s="3"/>
      <c r="E32" s="3"/>
      <c r="F32" s="4">
        <f t="shared" si="0"/>
        <v>0</v>
      </c>
      <c r="G32" s="4">
        <f t="shared" si="1"/>
        <v>0</v>
      </c>
      <c r="H32" s="4">
        <f t="shared" si="2"/>
        <v>0</v>
      </c>
      <c r="I32" s="5">
        <f t="shared" si="3"/>
        <v>0</v>
      </c>
      <c r="J32" s="5">
        <f t="shared" si="4"/>
        <v>0</v>
      </c>
      <c r="K32" s="5">
        <f t="shared" si="5"/>
        <v>0</v>
      </c>
      <c r="L32" s="5">
        <f t="shared" si="6"/>
        <v>0</v>
      </c>
      <c r="M32" s="5">
        <f t="shared" si="7"/>
        <v>0</v>
      </c>
      <c r="N32" s="5">
        <f>IF(K32&gt;0.001,(180/PI())*ATAN(L32/K32),0)</f>
        <v>0</v>
      </c>
    </row>
    <row r="33" spans="1:14">
      <c r="A33" s="3"/>
      <c r="B33" s="3"/>
      <c r="C33" s="3"/>
      <c r="D33" s="3"/>
      <c r="E33" s="3"/>
      <c r="F33" s="4">
        <f t="shared" si="0"/>
        <v>0</v>
      </c>
      <c r="G33" s="4">
        <f t="shared" si="1"/>
        <v>0</v>
      </c>
      <c r="H33" s="4">
        <f t="shared" si="2"/>
        <v>0</v>
      </c>
      <c r="I33" s="5">
        <f t="shared" si="3"/>
        <v>0</v>
      </c>
      <c r="J33" s="5">
        <f t="shared" si="4"/>
        <v>0</v>
      </c>
      <c r="K33" s="5">
        <f t="shared" si="5"/>
        <v>0</v>
      </c>
      <c r="L33" s="5">
        <f t="shared" si="6"/>
        <v>0</v>
      </c>
      <c r="M33" s="5">
        <f t="shared" si="7"/>
        <v>0</v>
      </c>
      <c r="N33" s="5">
        <f>IF(K33&gt;0.001,(180/PI())*ATAN(L33/K33),0)</f>
        <v>0</v>
      </c>
    </row>
    <row r="34" spans="1:14">
      <c r="A34" s="3"/>
      <c r="B34" s="3"/>
      <c r="C34" s="3"/>
      <c r="D34" s="3"/>
      <c r="E34" s="3"/>
      <c r="F34" s="4">
        <f t="shared" si="0"/>
        <v>0</v>
      </c>
      <c r="G34" s="4">
        <f t="shared" si="1"/>
        <v>0</v>
      </c>
      <c r="H34" s="4">
        <f t="shared" si="2"/>
        <v>0</v>
      </c>
      <c r="I34" s="5">
        <f t="shared" si="3"/>
        <v>0</v>
      </c>
      <c r="J34" s="5">
        <f t="shared" si="4"/>
        <v>0</v>
      </c>
      <c r="K34" s="5">
        <f t="shared" si="5"/>
        <v>0</v>
      </c>
      <c r="L34" s="5">
        <f t="shared" si="6"/>
        <v>0</v>
      </c>
      <c r="M34" s="5">
        <f t="shared" si="7"/>
        <v>0</v>
      </c>
      <c r="N34" s="5">
        <f>IF(K34&gt;0.001,(180/PI())*ATAN(L34/K34),0)</f>
        <v>0</v>
      </c>
    </row>
    <row r="35" spans="1:14">
      <c r="A35" s="3"/>
      <c r="B35" s="3"/>
      <c r="C35" s="3"/>
      <c r="D35" s="3"/>
      <c r="E35" s="3"/>
      <c r="F35" s="4">
        <f t="shared" si="0"/>
        <v>0</v>
      </c>
      <c r="G35" s="4">
        <f t="shared" si="1"/>
        <v>0</v>
      </c>
      <c r="H35" s="4">
        <f t="shared" si="2"/>
        <v>0</v>
      </c>
      <c r="I35" s="5">
        <f t="shared" si="3"/>
        <v>0</v>
      </c>
      <c r="J35" s="5">
        <f t="shared" si="4"/>
        <v>0</v>
      </c>
      <c r="K35" s="5">
        <f t="shared" si="5"/>
        <v>0</v>
      </c>
      <c r="L35" s="5">
        <f t="shared" si="6"/>
        <v>0</v>
      </c>
      <c r="M35" s="5">
        <f t="shared" si="7"/>
        <v>0</v>
      </c>
      <c r="N35" s="5">
        <f>IF(K35&gt;0.001,(180/PI())*ATAN(L35/K35),0)</f>
        <v>0</v>
      </c>
    </row>
    <row r="36" spans="1:14">
      <c r="A36" s="3"/>
      <c r="B36" s="3"/>
      <c r="C36" s="3"/>
      <c r="D36" s="3"/>
      <c r="E36" s="3"/>
      <c r="F36" s="4">
        <f t="shared" si="0"/>
        <v>0</v>
      </c>
      <c r="G36" s="4">
        <f t="shared" si="1"/>
        <v>0</v>
      </c>
      <c r="H36" s="4">
        <f t="shared" si="2"/>
        <v>0</v>
      </c>
      <c r="I36" s="5">
        <f t="shared" si="3"/>
        <v>0</v>
      </c>
      <c r="J36" s="5">
        <f t="shared" si="4"/>
        <v>0</v>
      </c>
      <c r="K36" s="5">
        <f t="shared" si="5"/>
        <v>0</v>
      </c>
      <c r="L36" s="5">
        <f t="shared" si="6"/>
        <v>0</v>
      </c>
      <c r="M36" s="5">
        <f t="shared" si="7"/>
        <v>0</v>
      </c>
      <c r="N36" s="5">
        <f>IF(K36&gt;0.001,(180/PI())*ATAN(L36/K36),0)</f>
        <v>0</v>
      </c>
    </row>
    <row r="37" spans="1:14">
      <c r="A37" s="3"/>
      <c r="B37" s="3"/>
      <c r="C37" s="3"/>
      <c r="D37" s="3"/>
      <c r="E37" s="3"/>
      <c r="F37" s="4">
        <f t="shared" si="0"/>
        <v>0</v>
      </c>
      <c r="G37" s="4">
        <f t="shared" si="1"/>
        <v>0</v>
      </c>
      <c r="H37" s="4">
        <f t="shared" si="2"/>
        <v>0</v>
      </c>
      <c r="I37" s="5">
        <f t="shared" si="3"/>
        <v>0</v>
      </c>
      <c r="J37" s="5">
        <f t="shared" si="4"/>
        <v>0</v>
      </c>
      <c r="K37" s="5">
        <f t="shared" si="5"/>
        <v>0</v>
      </c>
      <c r="L37" s="5">
        <f t="shared" si="6"/>
        <v>0</v>
      </c>
      <c r="M37" s="5">
        <f t="shared" si="7"/>
        <v>0</v>
      </c>
      <c r="N37" s="5">
        <f>IF(K37&gt;0.001,(180/PI())*ATAN(L37/K37),0)</f>
        <v>0</v>
      </c>
    </row>
    <row r="38" spans="1:14">
      <c r="A38" s="3"/>
      <c r="B38" s="3"/>
      <c r="C38" s="3"/>
      <c r="D38" s="3"/>
      <c r="E38" s="3"/>
      <c r="F38" s="4">
        <f t="shared" si="0"/>
        <v>0</v>
      </c>
      <c r="G38" s="4">
        <f t="shared" si="1"/>
        <v>0</v>
      </c>
      <c r="H38" s="4">
        <f t="shared" si="2"/>
        <v>0</v>
      </c>
      <c r="I38" s="5">
        <f t="shared" si="3"/>
        <v>0</v>
      </c>
      <c r="J38" s="5">
        <f t="shared" si="4"/>
        <v>0</v>
      </c>
      <c r="K38" s="5">
        <f t="shared" si="5"/>
        <v>0</v>
      </c>
      <c r="L38" s="5">
        <f t="shared" si="6"/>
        <v>0</v>
      </c>
      <c r="M38" s="5">
        <f t="shared" si="7"/>
        <v>0</v>
      </c>
      <c r="N38" s="5">
        <f>IF(K38&gt;0.001,(180/PI())*ATAN(L38/K38),0)</f>
        <v>0</v>
      </c>
    </row>
  </sheetData>
  <sheetProtection sheet="1" objects="1" scenarios="1"/>
  <mergeCells count="2">
    <mergeCell ref="I1:J1"/>
    <mergeCell ref="K1:L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Forces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DaveT</dc:creator>
  <cp:lastModifiedBy>DaveT</cp:lastModifiedBy>
  <dcterms:created xsi:type="dcterms:W3CDTF">2016-09-16T02:02:12Z</dcterms:created>
  <dcterms:modified xsi:type="dcterms:W3CDTF">2016-09-19T16:29:55Z</dcterms:modified>
</cp:coreProperties>
</file>